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Lead-Agency\GJ514\53-56 Mont-Oversight Actv\53b-WebPostVal\24-25\Additional Supporting Docs\"/>
    </mc:Choice>
  </mc:AlternateContent>
  <xr:revisionPtr revIDLastSave="0" documentId="8_{13A3E3AC-0ABD-4E2B-BF39-8CD32BE916F5}" xr6:coauthVersionLast="47" xr6:coauthVersionMax="47" xr10:uidLastSave="{00000000-0000-0000-0000-000000000000}"/>
  <bookViews>
    <workbookView xWindow="38280" yWindow="-120" windowWidth="29040" windowHeight="15720" activeTab="2" xr2:uid="{46A1C7DA-184F-4B0A-9FA5-AAF2FE8A1E59}"/>
  </bookViews>
  <sheets>
    <sheet name="splat" sheetId="6" r:id="rId1"/>
    <sheet name="Links" sheetId="5" r:id="rId2"/>
    <sheet name="FPCF" sheetId="17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" i="17" l="1"/>
  <c r="O1" i="17"/>
  <c r="N1" i="17"/>
  <c r="M1" i="17"/>
  <c r="L1" i="17"/>
  <c r="K1" i="17"/>
  <c r="J1" i="17"/>
  <c r="I1" i="17"/>
  <c r="H1" i="17"/>
  <c r="G1" i="17"/>
  <c r="F1" i="17"/>
  <c r="E1" i="17"/>
  <c r="D1" i="17"/>
  <c r="C1" i="17"/>
  <c r="B1" i="17"/>
  <c r="A1" i="17"/>
  <c r="B2" i="17"/>
  <c r="C2" i="17"/>
  <c r="D2" i="17"/>
  <c r="E2" i="17"/>
  <c r="F2" i="17"/>
  <c r="G2" i="17"/>
  <c r="H2" i="17"/>
  <c r="I2" i="17"/>
  <c r="J2" i="17"/>
  <c r="K2" i="17"/>
  <c r="L2" i="17"/>
  <c r="M2" i="17"/>
  <c r="N2" i="17"/>
  <c r="O2" i="17"/>
  <c r="P2" i="17"/>
  <c r="A2" i="17"/>
</calcChain>
</file>

<file path=xl/sharedStrings.xml><?xml version="1.0" encoding="utf-8"?>
<sst xmlns="http://schemas.openxmlformats.org/spreadsheetml/2006/main" count="40" uniqueCount="40">
  <si>
    <t>Percent OOHC</t>
  </si>
  <si>
    <t>FSS Episodes</t>
  </si>
  <si>
    <t>Percent FSS Episodes</t>
  </si>
  <si>
    <t>OOHC Episodes</t>
  </si>
  <si>
    <t>Total Services Episodes</t>
  </si>
  <si>
    <t>Agency</t>
  </si>
  <si>
    <t>Retained Percentage</t>
  </si>
  <si>
    <t>Count of Unlicensed Placements</t>
  </si>
  <si>
    <t>CLS Vacancy Link</t>
  </si>
  <si>
    <t>Children Seen Every 30 Days</t>
  </si>
  <si>
    <t>Quality Link</t>
  </si>
  <si>
    <t>Accountability | Florida DCF (myflfamilies.com)</t>
  </si>
  <si>
    <t>Staffing Rates | Florida DCF (myflfamilies.com)</t>
  </si>
  <si>
    <t>Previous CARS Worker Count</t>
  </si>
  <si>
    <t>Retained Previous CARS Workers</t>
  </si>
  <si>
    <t>Foster Recruitment Link</t>
  </si>
  <si>
    <t>Placement in Out-of-Home Care Data | Florida DCF (myflfamilies.com)</t>
  </si>
  <si>
    <t>In-Home Episodes</t>
  </si>
  <si>
    <t>Percent In-Home</t>
  </si>
  <si>
    <t>Count of CARS Workers w-25+ Cases</t>
  </si>
  <si>
    <t>Percent of CARS Workers w-25+</t>
  </si>
  <si>
    <t>Avg CARS Worker Caseload</t>
  </si>
  <si>
    <t>ChildNet-Broward</t>
  </si>
  <si>
    <t>ChildNet-Palm Beach</t>
  </si>
  <si>
    <t>Childrens Network-Hillsborough</t>
  </si>
  <si>
    <t>Childrens Network of SW Florida</t>
  </si>
  <si>
    <t>Citrus Health Network</t>
  </si>
  <si>
    <t>Communities Connected for Kids</t>
  </si>
  <si>
    <t>Community Partnership for Children</t>
  </si>
  <si>
    <t>Family Integrity Program</t>
  </si>
  <si>
    <t>Family Partnerships of Central Florida</t>
  </si>
  <si>
    <t>Family Support Services of North Fla</t>
  </si>
  <si>
    <t>FSS Suncoast</t>
  </si>
  <si>
    <t>Heartland for Children</t>
  </si>
  <si>
    <t>Kids Central, Inc.</t>
  </si>
  <si>
    <t>Kids First of Florida, Inc.</t>
  </si>
  <si>
    <t>NWF Health Network - East</t>
  </si>
  <si>
    <t>NWF Health Network - West</t>
  </si>
  <si>
    <t>Partnership for Strong Families</t>
  </si>
  <si>
    <t>Safe Children Coalition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</si>
</sst>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9"/>
      <color rgb="FF000000"/>
      <name val="Arial"/>
      <family val="2"/>
    </font>
    <font>
      <sz val="9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</font>
    <font>
      <b/>
      <sz val="9"/>
      <color rgb="FF000000"/>
      <name val="Arial"/>
      <family val="2"/>
    </font>
    <font>
      <u/>
      <sz val="11"/>
      <color theme="10"/>
      <name val="Calibri"/>
      <family val="2"/>
      <scheme val="minor"/>
    </font>
    <font>
      <b/>
      <sz val="11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4" tint="0.79998168889431442"/>
        <bgColor rgb="FFFFFFFF"/>
      </patternFill>
    </fill>
    <fill>
      <patternFill patternType="solid">
        <fgColor theme="4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52">
    <xf numFmtId="0" fontId="0" fillId="0" borderId="0" xfId="0"/>
    <xf numFmtId="0" fontId="0" fillId="0" borderId="0" xfId="0" applyAlignment="1">
      <alignment wrapText="1"/>
    </xf>
    <xf numFmtId="14" fontId="4" fillId="0" borderId="5" xfId="0" applyNumberFormat="1" applyFont="1" applyBorder="1" applyAlignment="1">
      <alignment wrapText="1"/>
    </xf>
    <xf numFmtId="0" fontId="0" fillId="0" borderId="1" xfId="0" applyBorder="1"/>
    <xf numFmtId="10" fontId="0" fillId="0" borderId="5" xfId="1" applyNumberFormat="1" applyFont="1" applyBorder="1"/>
    <xf numFmtId="10" fontId="0" fillId="0" borderId="13" xfId="1" applyNumberFormat="1" applyFont="1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14" fontId="0" fillId="0" borderId="0" xfId="0" applyNumberFormat="1" applyFill="1" applyBorder="1"/>
    <xf numFmtId="0" fontId="0" fillId="4" borderId="19" xfId="0" applyFill="1" applyBorder="1"/>
    <xf numFmtId="0" fontId="0" fillId="4" borderId="20" xfId="0" applyFill="1" applyBorder="1"/>
    <xf numFmtId="10" fontId="0" fillId="4" borderId="16" xfId="0" applyNumberFormat="1" applyFill="1" applyBorder="1"/>
    <xf numFmtId="10" fontId="0" fillId="4" borderId="17" xfId="0" applyNumberFormat="1" applyFill="1" applyBorder="1"/>
    <xf numFmtId="0" fontId="7" fillId="0" borderId="0" xfId="2"/>
    <xf numFmtId="0" fontId="1" fillId="3" borderId="10" xfId="0" applyFont="1" applyFill="1" applyBorder="1" applyAlignment="1">
      <alignment horizontal="right"/>
    </xf>
    <xf numFmtId="10" fontId="1" fillId="3" borderId="1" xfId="1" applyNumberFormat="1" applyFont="1" applyFill="1" applyBorder="1" applyAlignment="1">
      <alignment horizontal="right"/>
    </xf>
    <xf numFmtId="0" fontId="2" fillId="3" borderId="1" xfId="0" applyFont="1" applyFill="1" applyBorder="1" applyAlignment="1">
      <alignment horizontal="right"/>
    </xf>
    <xf numFmtId="10" fontId="2" fillId="3" borderId="1" xfId="1" applyNumberFormat="1" applyFont="1" applyFill="1" applyBorder="1" applyAlignment="1">
      <alignment horizontal="right"/>
    </xf>
    <xf numFmtId="0" fontId="2" fillId="3" borderId="3" xfId="0" applyFont="1" applyFill="1" applyBorder="1" applyAlignment="1">
      <alignment horizontal="right"/>
    </xf>
    <xf numFmtId="0" fontId="1" fillId="3" borderId="11" xfId="0" applyFont="1" applyFill="1" applyBorder="1" applyAlignment="1">
      <alignment horizontal="right"/>
    </xf>
    <xf numFmtId="10" fontId="1" fillId="3" borderId="12" xfId="1" applyNumberFormat="1" applyFont="1" applyFill="1" applyBorder="1" applyAlignment="1">
      <alignment horizontal="right"/>
    </xf>
    <xf numFmtId="0" fontId="2" fillId="3" borderId="12" xfId="0" applyFont="1" applyFill="1" applyBorder="1" applyAlignment="1">
      <alignment horizontal="right"/>
    </xf>
    <xf numFmtId="10" fontId="2" fillId="3" borderId="12" xfId="1" applyNumberFormat="1" applyFont="1" applyFill="1" applyBorder="1" applyAlignment="1">
      <alignment horizontal="right"/>
    </xf>
    <xf numFmtId="0" fontId="2" fillId="3" borderId="4" xfId="0" applyFont="1" applyFill="1" applyBorder="1" applyAlignment="1">
      <alignment horizontal="right"/>
    </xf>
    <xf numFmtId="49" fontId="6" fillId="2" borderId="6" xfId="0" applyNumberFormat="1" applyFont="1" applyFill="1" applyBorder="1" applyAlignment="1">
      <alignment horizontal="left"/>
    </xf>
    <xf numFmtId="49" fontId="6" fillId="2" borderId="2" xfId="0" applyNumberFormat="1" applyFont="1" applyFill="1" applyBorder="1" applyAlignment="1">
      <alignment horizontal="left"/>
    </xf>
    <xf numFmtId="10" fontId="0" fillId="0" borderId="4" xfId="1" applyNumberFormat="1" applyFont="1" applyBorder="1"/>
    <xf numFmtId="10" fontId="0" fillId="0" borderId="3" xfId="1" applyNumberFormat="1" applyFont="1" applyBorder="1"/>
    <xf numFmtId="0" fontId="1" fillId="3" borderId="10" xfId="0" applyFont="1" applyFill="1" applyBorder="1" applyAlignment="1">
      <alignment horizontal="center"/>
    </xf>
    <xf numFmtId="10" fontId="1" fillId="3" borderId="1" xfId="1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10" fontId="2" fillId="3" borderId="1" xfId="1" applyNumberFormat="1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" xfId="0" applyBorder="1" applyAlignment="1">
      <alignment horizontal="center"/>
    </xf>
    <xf numFmtId="10" fontId="0" fillId="0" borderId="5" xfId="1" applyNumberFormat="1" applyFont="1" applyBorder="1" applyAlignment="1">
      <alignment horizontal="center"/>
    </xf>
    <xf numFmtId="0" fontId="0" fillId="4" borderId="19" xfId="0" applyFill="1" applyBorder="1" applyAlignment="1">
      <alignment horizontal="center"/>
    </xf>
    <xf numFmtId="10" fontId="0" fillId="0" borderId="3" xfId="1" applyNumberFormat="1" applyFont="1" applyBorder="1" applyAlignment="1">
      <alignment horizontal="center"/>
    </xf>
    <xf numFmtId="10" fontId="0" fillId="4" borderId="16" xfId="0" applyNumberFormat="1" applyFill="1" applyBorder="1" applyAlignment="1">
      <alignment horizontal="center"/>
    </xf>
    <xf numFmtId="14" fontId="4" fillId="4" borderId="7" xfId="0" applyNumberFormat="1" applyFont="1" applyFill="1" applyBorder="1" applyAlignment="1">
      <alignment horizontal="center" vertical="center" wrapText="1"/>
    </xf>
    <xf numFmtId="14" fontId="4" fillId="4" borderId="8" xfId="0" applyNumberFormat="1" applyFont="1" applyFill="1" applyBorder="1" applyAlignment="1">
      <alignment horizontal="center" vertical="center" wrapText="1"/>
    </xf>
    <xf numFmtId="14" fontId="4" fillId="4" borderId="9" xfId="0" applyNumberFormat="1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4" fillId="4" borderId="18" xfId="0" applyFont="1" applyFill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4" fillId="4" borderId="15" xfId="0" applyFont="1" applyFill="1" applyBorder="1" applyAlignment="1">
      <alignment horizontal="center" vertical="center" wrapText="1"/>
    </xf>
    <xf numFmtId="14" fontId="4" fillId="0" borderId="5" xfId="0" applyNumberFormat="1" applyFont="1" applyBorder="1" applyAlignment="1">
      <alignment horizontal="center" vertical="center" wrapText="1"/>
    </xf>
  </cellXfs>
  <cellStyles count="3">
    <cellStyle name="Hyperlink" xfId="2" builtinId="8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myflfamilies.com/services/abuse/domestic-violence/programs/child-welfare-child-protection/placement-out-home-care" TargetMode="External"/><Relationship Id="rId2" Type="http://schemas.openxmlformats.org/officeDocument/2006/relationships/hyperlink" Target="https://www.myflfamilies.com/services/child-family/child-and-family-well-being/childrens-legal-services/staffing-rates" TargetMode="External"/><Relationship Id="rId1" Type="http://schemas.openxmlformats.org/officeDocument/2006/relationships/hyperlink" Target="https://myflfamilies.com/accountability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A9001E-E8EA-400D-8197-EE1C1C66B76E}">
  <dimension ref="A1:P19"/>
  <sheetViews>
    <sheetView workbookViewId="0">
      <selection activeCell="Q7" sqref="Q7"/>
    </sheetView>
  </sheetViews>
  <sheetFormatPr defaultColWidth="31.3984375" defaultRowHeight="14.25" x14ac:dyDescent="0.45"/>
  <cols>
    <col min="1" max="1" width="32" bestFit="1" customWidth="1"/>
    <col min="2" max="4" width="8.86328125" bestFit="1" customWidth="1"/>
    <col min="5" max="5" width="10" bestFit="1" customWidth="1"/>
    <col min="6" max="6" width="8.86328125" bestFit="1" customWidth="1"/>
    <col min="7" max="7" width="7.86328125" bestFit="1" customWidth="1"/>
    <col min="8" max="8" width="8.86328125" bestFit="1" customWidth="1"/>
    <col min="9" max="9" width="8.73046875" bestFit="1" customWidth="1"/>
    <col min="10" max="10" width="9" bestFit="1" customWidth="1"/>
    <col min="11" max="11" width="11" bestFit="1" customWidth="1"/>
    <col min="12" max="12" width="11.265625" customWidth="1"/>
    <col min="13" max="13" width="9.265625" bestFit="1" customWidth="1"/>
    <col min="14" max="15" width="11.265625" customWidth="1"/>
    <col min="16" max="16" width="10.73046875" bestFit="1" customWidth="1"/>
  </cols>
  <sheetData>
    <row r="1" spans="1:16" s="1" customFormat="1" ht="57" x14ac:dyDescent="0.45">
      <c r="A1" s="2" t="s">
        <v>5</v>
      </c>
      <c r="B1" s="40" t="s">
        <v>1</v>
      </c>
      <c r="C1" s="41" t="s">
        <v>2</v>
      </c>
      <c r="D1" s="41" t="s">
        <v>17</v>
      </c>
      <c r="E1" s="41" t="s">
        <v>18</v>
      </c>
      <c r="F1" s="41" t="s">
        <v>3</v>
      </c>
      <c r="G1" s="41" t="s">
        <v>0</v>
      </c>
      <c r="H1" s="42" t="s">
        <v>4</v>
      </c>
      <c r="I1" s="43" t="s">
        <v>13</v>
      </c>
      <c r="J1" s="44" t="s">
        <v>14</v>
      </c>
      <c r="K1" s="45" t="s">
        <v>6</v>
      </c>
      <c r="L1" s="46" t="s">
        <v>7</v>
      </c>
      <c r="M1" s="47" t="s">
        <v>21</v>
      </c>
      <c r="N1" s="48" t="s">
        <v>19</v>
      </c>
      <c r="O1" s="49" t="s">
        <v>20</v>
      </c>
      <c r="P1" s="50" t="s">
        <v>9</v>
      </c>
    </row>
    <row r="2" spans="1:16" x14ac:dyDescent="0.45">
      <c r="A2" s="25" t="s">
        <v>22</v>
      </c>
      <c r="B2" s="15">
        <v>6</v>
      </c>
      <c r="C2" s="16">
        <v>4.4150110375275938E-3</v>
      </c>
      <c r="D2" s="17">
        <v>418</v>
      </c>
      <c r="E2" s="18">
        <v>0.30757910228108903</v>
      </c>
      <c r="F2" s="17">
        <v>935</v>
      </c>
      <c r="G2" s="18">
        <v>0.68800588668138341</v>
      </c>
      <c r="H2" s="19">
        <v>1359</v>
      </c>
      <c r="I2" s="6">
        <v>144</v>
      </c>
      <c r="J2" s="3">
        <v>95</v>
      </c>
      <c r="K2" s="4">
        <v>0.65972222222222221</v>
      </c>
      <c r="L2" s="10">
        <v>0</v>
      </c>
      <c r="M2" s="6">
        <v>9.77</v>
      </c>
      <c r="N2" s="3">
        <v>0</v>
      </c>
      <c r="O2" s="28">
        <v>0</v>
      </c>
      <c r="P2" s="12">
        <v>0.99754172970585386</v>
      </c>
    </row>
    <row r="3" spans="1:16" x14ac:dyDescent="0.45">
      <c r="A3" s="26" t="s">
        <v>23</v>
      </c>
      <c r="B3" s="15">
        <v>96</v>
      </c>
      <c r="C3" s="16">
        <v>8.5485307212822798E-2</v>
      </c>
      <c r="D3" s="17">
        <v>378</v>
      </c>
      <c r="E3" s="18">
        <v>0.33659839715048978</v>
      </c>
      <c r="F3" s="17">
        <v>649</v>
      </c>
      <c r="G3" s="18">
        <v>0.57791629563668745</v>
      </c>
      <c r="H3" s="19">
        <v>1123</v>
      </c>
      <c r="I3" s="6">
        <v>106</v>
      </c>
      <c r="J3" s="3">
        <v>58</v>
      </c>
      <c r="K3" s="4">
        <v>0.54716981132075471</v>
      </c>
      <c r="L3" s="10">
        <v>0</v>
      </c>
      <c r="M3" s="6">
        <v>10.32</v>
      </c>
      <c r="N3" s="3">
        <v>0</v>
      </c>
      <c r="O3" s="28">
        <v>0</v>
      </c>
      <c r="P3" s="12">
        <v>0.9986138656089395</v>
      </c>
    </row>
    <row r="4" spans="1:16" x14ac:dyDescent="0.45">
      <c r="A4" s="26" t="s">
        <v>24</v>
      </c>
      <c r="B4" s="15">
        <v>52</v>
      </c>
      <c r="C4" s="16">
        <v>2.1648626144879269E-2</v>
      </c>
      <c r="D4" s="17">
        <v>852</v>
      </c>
      <c r="E4" s="18">
        <v>0.35470441298917571</v>
      </c>
      <c r="F4" s="17">
        <v>1498</v>
      </c>
      <c r="G4" s="18">
        <v>0.62364696086594507</v>
      </c>
      <c r="H4" s="19">
        <v>2402</v>
      </c>
      <c r="I4" s="6">
        <v>166</v>
      </c>
      <c r="J4" s="3">
        <v>74</v>
      </c>
      <c r="K4" s="4">
        <v>0.44578313253012047</v>
      </c>
      <c r="L4" s="10">
        <v>0</v>
      </c>
      <c r="M4" s="6">
        <v>15.93</v>
      </c>
      <c r="N4" s="3">
        <v>25</v>
      </c>
      <c r="O4" s="28">
        <v>0.18382352941176472</v>
      </c>
      <c r="P4" s="12">
        <v>0.99606488586336583</v>
      </c>
    </row>
    <row r="5" spans="1:16" x14ac:dyDescent="0.45">
      <c r="A5" s="26" t="s">
        <v>25</v>
      </c>
      <c r="B5" s="15">
        <v>432</v>
      </c>
      <c r="C5" s="16">
        <v>0.21951219512195122</v>
      </c>
      <c r="D5" s="17">
        <v>683</v>
      </c>
      <c r="E5" s="18">
        <v>0.34705284552845528</v>
      </c>
      <c r="F5" s="17">
        <v>853</v>
      </c>
      <c r="G5" s="18">
        <v>0.43343495934959347</v>
      </c>
      <c r="H5" s="19">
        <v>1968</v>
      </c>
      <c r="I5" s="6">
        <v>133</v>
      </c>
      <c r="J5" s="3">
        <v>76</v>
      </c>
      <c r="K5" s="4">
        <v>0.5714285714285714</v>
      </c>
      <c r="L5" s="10">
        <v>1</v>
      </c>
      <c r="M5" s="6">
        <v>12.31</v>
      </c>
      <c r="N5" s="3">
        <v>11</v>
      </c>
      <c r="O5" s="28">
        <v>9.6491228070175433E-2</v>
      </c>
      <c r="P5" s="12">
        <v>0.99915188441242442</v>
      </c>
    </row>
    <row r="6" spans="1:16" x14ac:dyDescent="0.45">
      <c r="A6" s="26" t="s">
        <v>26</v>
      </c>
      <c r="B6" s="15">
        <v>113</v>
      </c>
      <c r="C6" s="16">
        <v>6.7664670658682632E-2</v>
      </c>
      <c r="D6" s="17">
        <v>332</v>
      </c>
      <c r="E6" s="18">
        <v>0.19880239520958085</v>
      </c>
      <c r="F6" s="17">
        <v>1225</v>
      </c>
      <c r="G6" s="18">
        <v>0.73353293413173648</v>
      </c>
      <c r="H6" s="19">
        <v>1670</v>
      </c>
      <c r="I6" s="6">
        <v>133</v>
      </c>
      <c r="J6" s="3">
        <v>86</v>
      </c>
      <c r="K6" s="4">
        <v>0.64661654135338342</v>
      </c>
      <c r="L6" s="10">
        <v>1</v>
      </c>
      <c r="M6" s="6">
        <v>15.53</v>
      </c>
      <c r="N6" s="3">
        <v>24</v>
      </c>
      <c r="O6" s="28">
        <v>0.25</v>
      </c>
      <c r="P6" s="12">
        <v>0.99817469945957871</v>
      </c>
    </row>
    <row r="7" spans="1:16" x14ac:dyDescent="0.45">
      <c r="A7" s="26" t="s">
        <v>27</v>
      </c>
      <c r="B7" s="15">
        <v>81</v>
      </c>
      <c r="C7" s="16">
        <v>0.12053571428571429</v>
      </c>
      <c r="D7" s="17">
        <v>215</v>
      </c>
      <c r="E7" s="18">
        <v>0.31994047619047616</v>
      </c>
      <c r="F7" s="17">
        <v>376</v>
      </c>
      <c r="G7" s="18">
        <v>0.55952380952380953</v>
      </c>
      <c r="H7" s="19">
        <v>672</v>
      </c>
      <c r="I7" s="6">
        <v>64</v>
      </c>
      <c r="J7" s="3">
        <v>45</v>
      </c>
      <c r="K7" s="4">
        <v>0.703125</v>
      </c>
      <c r="L7" s="10">
        <v>1</v>
      </c>
      <c r="M7" s="6">
        <v>10.44</v>
      </c>
      <c r="N7" s="3">
        <v>0</v>
      </c>
      <c r="O7" s="28">
        <v>0</v>
      </c>
      <c r="P7" s="12">
        <v>0.99958979793275249</v>
      </c>
    </row>
    <row r="8" spans="1:16" x14ac:dyDescent="0.45">
      <c r="A8" s="26" t="s">
        <v>28</v>
      </c>
      <c r="B8" s="15">
        <v>257</v>
      </c>
      <c r="C8" s="16">
        <v>0.21416666666666667</v>
      </c>
      <c r="D8" s="17">
        <v>414</v>
      </c>
      <c r="E8" s="18">
        <v>0.34499999999999997</v>
      </c>
      <c r="F8" s="17">
        <v>529</v>
      </c>
      <c r="G8" s="18">
        <v>0.44083333333333335</v>
      </c>
      <c r="H8" s="19">
        <v>1200</v>
      </c>
      <c r="I8" s="6">
        <v>92</v>
      </c>
      <c r="J8" s="3">
        <v>62</v>
      </c>
      <c r="K8" s="4">
        <v>0.67391304347826086</v>
      </c>
      <c r="L8" s="10">
        <v>0</v>
      </c>
      <c r="M8" s="6">
        <v>11.03</v>
      </c>
      <c r="N8" s="3">
        <v>3</v>
      </c>
      <c r="O8" s="28">
        <v>3.8461538461538464E-2</v>
      </c>
      <c r="P8" s="12">
        <v>0.99815806064801649</v>
      </c>
    </row>
    <row r="9" spans="1:16" x14ac:dyDescent="0.45">
      <c r="A9" s="26" t="s">
        <v>29</v>
      </c>
      <c r="B9" s="15">
        <v>25</v>
      </c>
      <c r="C9" s="16">
        <v>0.21929824561403508</v>
      </c>
      <c r="D9" s="17">
        <v>41</v>
      </c>
      <c r="E9" s="18">
        <v>0.35964912280701755</v>
      </c>
      <c r="F9" s="17">
        <v>48</v>
      </c>
      <c r="G9" s="18">
        <v>0.42105263157894735</v>
      </c>
      <c r="H9" s="19">
        <v>114</v>
      </c>
      <c r="I9" s="6">
        <v>17</v>
      </c>
      <c r="J9" s="3">
        <v>12</v>
      </c>
      <c r="K9" s="4">
        <v>0.70588235294117652</v>
      </c>
      <c r="L9" s="10">
        <v>0</v>
      </c>
      <c r="M9" s="6">
        <v>3.8</v>
      </c>
      <c r="N9" s="3">
        <v>0</v>
      </c>
      <c r="O9" s="28">
        <v>0</v>
      </c>
      <c r="P9" s="12">
        <v>0.99845440494590421</v>
      </c>
    </row>
    <row r="10" spans="1:16" x14ac:dyDescent="0.45">
      <c r="A10" s="26" t="s">
        <v>30</v>
      </c>
      <c r="B10" s="15">
        <v>395</v>
      </c>
      <c r="C10" s="16">
        <v>0.13281775386684599</v>
      </c>
      <c r="D10" s="17">
        <v>651</v>
      </c>
      <c r="E10" s="18">
        <v>0.21889710827168796</v>
      </c>
      <c r="F10" s="17">
        <v>1928</v>
      </c>
      <c r="G10" s="18">
        <v>0.64828513786146602</v>
      </c>
      <c r="H10" s="19">
        <v>2974</v>
      </c>
      <c r="I10" s="6">
        <v>202</v>
      </c>
      <c r="J10" s="3">
        <v>106</v>
      </c>
      <c r="K10" s="4">
        <v>0.52475247524752477</v>
      </c>
      <c r="L10" s="10">
        <v>0</v>
      </c>
      <c r="M10" s="6">
        <v>16.04</v>
      </c>
      <c r="N10" s="3">
        <v>30</v>
      </c>
      <c r="O10" s="28">
        <v>0.19607843137254902</v>
      </c>
      <c r="P10" s="12">
        <v>0.99569823955070746</v>
      </c>
    </row>
    <row r="11" spans="1:16" x14ac:dyDescent="0.45">
      <c r="A11" s="26" t="s">
        <v>31</v>
      </c>
      <c r="B11" s="15">
        <v>517</v>
      </c>
      <c r="C11" s="16">
        <v>0.21777590564448188</v>
      </c>
      <c r="D11" s="17">
        <v>838</v>
      </c>
      <c r="E11" s="18">
        <v>0.35299073294018535</v>
      </c>
      <c r="F11" s="17">
        <v>1019</v>
      </c>
      <c r="G11" s="18">
        <v>0.42923336141533275</v>
      </c>
      <c r="H11" s="19">
        <v>2374</v>
      </c>
      <c r="I11" s="6">
        <v>120</v>
      </c>
      <c r="J11" s="3">
        <v>79</v>
      </c>
      <c r="K11" s="4">
        <v>0.65833333333333333</v>
      </c>
      <c r="L11" s="10">
        <v>0</v>
      </c>
      <c r="M11" s="6">
        <v>17.32</v>
      </c>
      <c r="N11" s="3">
        <v>22</v>
      </c>
      <c r="O11" s="28">
        <v>0.19469026548672566</v>
      </c>
      <c r="P11" s="12">
        <v>0.9968110987426041</v>
      </c>
    </row>
    <row r="12" spans="1:16" x14ac:dyDescent="0.45">
      <c r="A12" s="26" t="s">
        <v>32</v>
      </c>
      <c r="B12" s="15">
        <v>697</v>
      </c>
      <c r="C12" s="16">
        <v>0.26291965296114672</v>
      </c>
      <c r="D12" s="17">
        <v>645</v>
      </c>
      <c r="E12" s="18">
        <v>0.24330441342889475</v>
      </c>
      <c r="F12" s="17">
        <v>1309</v>
      </c>
      <c r="G12" s="18">
        <v>0.49377593360995853</v>
      </c>
      <c r="H12" s="19">
        <v>2651</v>
      </c>
      <c r="I12" s="6">
        <v>189</v>
      </c>
      <c r="J12" s="3">
        <v>89</v>
      </c>
      <c r="K12" s="4">
        <v>0.47089947089947087</v>
      </c>
      <c r="L12" s="10">
        <v>0</v>
      </c>
      <c r="M12" s="6">
        <v>13.34</v>
      </c>
      <c r="N12" s="3">
        <v>9</v>
      </c>
      <c r="O12" s="28">
        <v>6.3829787234042548E-2</v>
      </c>
      <c r="P12" s="12">
        <v>0.9977214317144194</v>
      </c>
    </row>
    <row r="13" spans="1:16" x14ac:dyDescent="0.45">
      <c r="A13" s="26" t="s">
        <v>33</v>
      </c>
      <c r="B13" s="15">
        <v>146</v>
      </c>
      <c r="C13" s="16">
        <v>8.3956296722254173E-2</v>
      </c>
      <c r="D13" s="17">
        <v>448</v>
      </c>
      <c r="E13" s="18">
        <v>0.25761932144910871</v>
      </c>
      <c r="F13" s="17">
        <v>1145</v>
      </c>
      <c r="G13" s="18">
        <v>0.65842438182863716</v>
      </c>
      <c r="H13" s="19">
        <v>1739</v>
      </c>
      <c r="I13" s="6">
        <v>112</v>
      </c>
      <c r="J13" s="3">
        <v>46</v>
      </c>
      <c r="K13" s="4">
        <v>0.4107142857142857</v>
      </c>
      <c r="L13" s="10">
        <v>0</v>
      </c>
      <c r="M13" s="6">
        <v>17.22</v>
      </c>
      <c r="N13" s="3">
        <v>21</v>
      </c>
      <c r="O13" s="28">
        <v>0.24705882352941178</v>
      </c>
      <c r="P13" s="12">
        <v>0.99803368416418736</v>
      </c>
    </row>
    <row r="14" spans="1:16" x14ac:dyDescent="0.45">
      <c r="A14" s="26" t="s">
        <v>34</v>
      </c>
      <c r="B14" s="15">
        <v>113</v>
      </c>
      <c r="C14" s="16">
        <v>5.7244174265450865E-2</v>
      </c>
      <c r="D14" s="17">
        <v>409</v>
      </c>
      <c r="E14" s="18">
        <v>0.20719351570415401</v>
      </c>
      <c r="F14" s="17">
        <v>1452</v>
      </c>
      <c r="G14" s="18">
        <v>0.73556231003039518</v>
      </c>
      <c r="H14" s="19">
        <v>1974</v>
      </c>
      <c r="I14" s="6">
        <v>180</v>
      </c>
      <c r="J14" s="3">
        <v>97</v>
      </c>
      <c r="K14" s="4">
        <v>0.53888888888888886</v>
      </c>
      <c r="L14" s="10">
        <v>0</v>
      </c>
      <c r="M14" s="6">
        <v>13.36</v>
      </c>
      <c r="N14" s="3">
        <v>6</v>
      </c>
      <c r="O14" s="28">
        <v>4.5112781954887216E-2</v>
      </c>
      <c r="P14" s="12">
        <v>0.99522538457727827</v>
      </c>
    </row>
    <row r="15" spans="1:16" x14ac:dyDescent="0.45">
      <c r="A15" s="26" t="s">
        <v>35</v>
      </c>
      <c r="B15" s="15">
        <v>11</v>
      </c>
      <c r="C15" s="16">
        <v>3.8327526132404179E-2</v>
      </c>
      <c r="D15" s="17">
        <v>111</v>
      </c>
      <c r="E15" s="18">
        <v>0.38675958188153309</v>
      </c>
      <c r="F15" s="17">
        <v>165</v>
      </c>
      <c r="G15" s="18">
        <v>0.57491289198606277</v>
      </c>
      <c r="H15" s="19">
        <v>287</v>
      </c>
      <c r="I15" s="6">
        <v>19</v>
      </c>
      <c r="J15" s="3">
        <v>6</v>
      </c>
      <c r="K15" s="4">
        <v>0.31578947368421051</v>
      </c>
      <c r="L15" s="10">
        <v>0</v>
      </c>
      <c r="M15" s="6">
        <v>17.73</v>
      </c>
      <c r="N15" s="3">
        <v>5</v>
      </c>
      <c r="O15" s="28">
        <v>0.33333333333333331</v>
      </c>
      <c r="P15" s="12">
        <v>0.99623391350485324</v>
      </c>
    </row>
    <row r="16" spans="1:16" x14ac:dyDescent="0.45">
      <c r="A16" s="26" t="s">
        <v>36</v>
      </c>
      <c r="B16" s="15">
        <v>93</v>
      </c>
      <c r="C16" s="16">
        <v>7.4340527577937646E-2</v>
      </c>
      <c r="D16" s="17">
        <v>471</v>
      </c>
      <c r="E16" s="18">
        <v>0.3764988009592326</v>
      </c>
      <c r="F16" s="17">
        <v>687</v>
      </c>
      <c r="G16" s="18">
        <v>0.54916067146282976</v>
      </c>
      <c r="H16" s="19">
        <v>1251</v>
      </c>
      <c r="I16" s="6">
        <v>102</v>
      </c>
      <c r="J16" s="3">
        <v>57</v>
      </c>
      <c r="K16" s="4">
        <v>0.55882352941176472</v>
      </c>
      <c r="L16" s="10">
        <v>2</v>
      </c>
      <c r="M16" s="6">
        <v>13.18</v>
      </c>
      <c r="N16" s="3">
        <v>10</v>
      </c>
      <c r="O16" s="28">
        <v>0.12820512820512819</v>
      </c>
      <c r="P16" s="12">
        <v>0.99883495232975794</v>
      </c>
    </row>
    <row r="17" spans="1:16" x14ac:dyDescent="0.45">
      <c r="A17" s="26" t="s">
        <v>37</v>
      </c>
      <c r="B17" s="15">
        <v>113</v>
      </c>
      <c r="C17" s="16">
        <v>5.6500000000000002E-2</v>
      </c>
      <c r="D17" s="17">
        <v>809</v>
      </c>
      <c r="E17" s="18">
        <v>0.40450000000000003</v>
      </c>
      <c r="F17" s="17">
        <v>1078</v>
      </c>
      <c r="G17" s="18">
        <v>0.53900000000000003</v>
      </c>
      <c r="H17" s="19">
        <v>2000</v>
      </c>
      <c r="I17" s="6">
        <v>117</v>
      </c>
      <c r="J17" s="3">
        <v>66</v>
      </c>
      <c r="K17" s="4">
        <v>0.5641025641025641</v>
      </c>
      <c r="L17" s="10">
        <v>0</v>
      </c>
      <c r="M17" s="6">
        <v>16.71</v>
      </c>
      <c r="N17" s="3">
        <v>25</v>
      </c>
      <c r="O17" s="28">
        <v>0.23148148148148148</v>
      </c>
      <c r="P17" s="12">
        <v>0.99831860255668292</v>
      </c>
    </row>
    <row r="18" spans="1:16" x14ac:dyDescent="0.45">
      <c r="A18" s="26" t="s">
        <v>38</v>
      </c>
      <c r="B18" s="15">
        <v>16</v>
      </c>
      <c r="C18" s="16">
        <v>1.4388489208633094E-2</v>
      </c>
      <c r="D18" s="17">
        <v>384</v>
      </c>
      <c r="E18" s="18">
        <v>0.34532374100719426</v>
      </c>
      <c r="F18" s="17">
        <v>712</v>
      </c>
      <c r="G18" s="18">
        <v>0.64028776978417268</v>
      </c>
      <c r="H18" s="19">
        <v>1112</v>
      </c>
      <c r="I18" s="6">
        <v>74</v>
      </c>
      <c r="J18" s="3">
        <v>36</v>
      </c>
      <c r="K18" s="4">
        <v>0.48648648648648651</v>
      </c>
      <c r="L18" s="10">
        <v>1</v>
      </c>
      <c r="M18" s="6">
        <v>16.54</v>
      </c>
      <c r="N18" s="3">
        <v>16</v>
      </c>
      <c r="O18" s="28">
        <v>0.25396825396825395</v>
      </c>
      <c r="P18" s="12">
        <v>0.99681379925897484</v>
      </c>
    </row>
    <row r="19" spans="1:16" ht="14.65" thickBot="1" x14ac:dyDescent="0.5">
      <c r="A19" s="26" t="s">
        <v>39</v>
      </c>
      <c r="B19" s="20">
        <v>316</v>
      </c>
      <c r="C19" s="21">
        <v>0.30560928433268858</v>
      </c>
      <c r="D19" s="22">
        <v>193</v>
      </c>
      <c r="E19" s="23">
        <v>0.18665377176015474</v>
      </c>
      <c r="F19" s="22">
        <v>525</v>
      </c>
      <c r="G19" s="23">
        <v>0.50773694390715662</v>
      </c>
      <c r="H19" s="24">
        <v>1034</v>
      </c>
      <c r="I19" s="7">
        <v>89</v>
      </c>
      <c r="J19" s="8">
        <v>41</v>
      </c>
      <c r="K19" s="5">
        <v>0.4606741573033708</v>
      </c>
      <c r="L19" s="11">
        <v>0</v>
      </c>
      <c r="M19" s="7">
        <v>11.53</v>
      </c>
      <c r="N19" s="8">
        <v>0</v>
      </c>
      <c r="O19" s="27">
        <v>0</v>
      </c>
      <c r="P19" s="13">
        <v>0.99590352071581401</v>
      </c>
    </row>
  </sheetData>
  <sortState xmlns:xlrd2="http://schemas.microsoft.com/office/spreadsheetml/2017/richdata2" ref="A2:H19">
    <sortCondition ref="A1:A19"/>
  </sortState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49D60D-E5C1-41DB-885E-D76C00D8DF2B}">
  <dimension ref="A1:B3"/>
  <sheetViews>
    <sheetView workbookViewId="0">
      <selection activeCell="B1" sqref="B1"/>
    </sheetView>
  </sheetViews>
  <sheetFormatPr defaultRowHeight="14.25" x14ac:dyDescent="0.45"/>
  <cols>
    <col min="1" max="1" width="22.3984375" bestFit="1" customWidth="1"/>
    <col min="2" max="2" width="64.73046875" bestFit="1" customWidth="1"/>
    <col min="3" max="3" width="18.265625" bestFit="1" customWidth="1"/>
    <col min="4" max="4" width="26.86328125" bestFit="1" customWidth="1"/>
    <col min="5" max="5" width="27" bestFit="1" customWidth="1"/>
    <col min="6" max="6" width="18.3984375" bestFit="1" customWidth="1"/>
    <col min="7" max="7" width="27.73046875" bestFit="1" customWidth="1"/>
    <col min="8" max="8" width="29.86328125" bestFit="1" customWidth="1"/>
    <col min="9" max="9" width="20.1328125" bestFit="1" customWidth="1"/>
    <col min="10" max="10" width="31.265625" bestFit="1" customWidth="1"/>
    <col min="11" max="11" width="30" bestFit="1" customWidth="1"/>
    <col min="12" max="12" width="12.1328125" bestFit="1" customWidth="1"/>
    <col min="13" max="13" width="18.59765625" bestFit="1" customWidth="1"/>
    <col min="14" max="14" width="14.3984375" bestFit="1" customWidth="1"/>
    <col min="15" max="15" width="20" bestFit="1" customWidth="1"/>
    <col min="16" max="16" width="22.73046875" bestFit="1" customWidth="1"/>
    <col min="17" max="17" width="23.1328125" bestFit="1" customWidth="1"/>
    <col min="18" max="18" width="26" bestFit="1" customWidth="1"/>
    <col min="19" max="19" width="19.3984375" bestFit="1" customWidth="1"/>
  </cols>
  <sheetData>
    <row r="1" spans="1:2" x14ac:dyDescent="0.45">
      <c r="A1" t="s">
        <v>15</v>
      </c>
      <c r="B1" s="14" t="s">
        <v>16</v>
      </c>
    </row>
    <row r="2" spans="1:2" x14ac:dyDescent="0.45">
      <c r="A2" s="9" t="s">
        <v>8</v>
      </c>
      <c r="B2" s="14" t="s">
        <v>12</v>
      </c>
    </row>
    <row r="3" spans="1:2" x14ac:dyDescent="0.45">
      <c r="A3" s="9" t="s">
        <v>10</v>
      </c>
      <c r="B3" s="14" t="s">
        <v>11</v>
      </c>
    </row>
  </sheetData>
  <hyperlinks>
    <hyperlink ref="B3" r:id="rId1" display="https://myflfamilies.com/accountability" xr:uid="{BA0308D0-0FF6-4FD7-8E83-06763D1CB2F3}"/>
    <hyperlink ref="B2" r:id="rId2" display="https://www.myflfamilies.com/services/child-family/child-and-family-well-being/childrens-legal-services/staffing-rates" xr:uid="{562BD53B-2A8E-4C99-8D08-09AC0DC64801}"/>
    <hyperlink ref="B1" r:id="rId3" display="https://www.myflfamilies.com/services/abuse/domestic-violence/programs/child-welfare-child-protection/placement-out-home-care" xr:uid="{067DB9E1-7012-4EE0-9D48-95BD792B4A73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C4C628-4421-4FFF-8F3E-395D6424F55D}">
  <dimension ref="A1:P2"/>
  <sheetViews>
    <sheetView tabSelected="1" workbookViewId="0">
      <selection activeCell="Q1" sqref="Q1:T1048576"/>
    </sheetView>
  </sheetViews>
  <sheetFormatPr defaultRowHeight="14.25" x14ac:dyDescent="0.45"/>
  <cols>
    <col min="1" max="1" width="31.73046875" bestFit="1" customWidth="1"/>
    <col min="11" max="11" width="11.265625" customWidth="1"/>
    <col min="12" max="12" width="11.1328125" customWidth="1"/>
  </cols>
  <sheetData>
    <row r="1" spans="1:16" ht="71.25" x14ac:dyDescent="0.45">
      <c r="A1" s="51" t="str">
        <f>splat!A1</f>
        <v>Agency</v>
      </c>
      <c r="B1" s="40" t="str">
        <f>splat!B1</f>
        <v>FSS Episodes</v>
      </c>
      <c r="C1" s="41" t="str">
        <f>splat!C1</f>
        <v>Percent FSS Episodes</v>
      </c>
      <c r="D1" s="41" t="str">
        <f>splat!D1</f>
        <v>In-Home Episodes</v>
      </c>
      <c r="E1" s="41" t="str">
        <f>splat!E1</f>
        <v>Percent In-Home</v>
      </c>
      <c r="F1" s="41" t="str">
        <f>splat!F1</f>
        <v>OOHC Episodes</v>
      </c>
      <c r="G1" s="41" t="str">
        <f>splat!G1</f>
        <v>Percent OOHC</v>
      </c>
      <c r="H1" s="42" t="str">
        <f>splat!H1</f>
        <v>Total Services Episodes</v>
      </c>
      <c r="I1" s="43" t="str">
        <f>splat!I1</f>
        <v>Previous CARS Worker Count</v>
      </c>
      <c r="J1" s="44" t="str">
        <f>splat!J1</f>
        <v>Retained Previous CARS Workers</v>
      </c>
      <c r="K1" s="45" t="str">
        <f>splat!K1</f>
        <v>Retained Percentage</v>
      </c>
      <c r="L1" s="46" t="str">
        <f>splat!L1</f>
        <v>Count of Unlicensed Placements</v>
      </c>
      <c r="M1" s="47" t="str">
        <f>splat!M1</f>
        <v>Avg CARS Worker Caseload</v>
      </c>
      <c r="N1" s="48" t="str">
        <f>splat!N1</f>
        <v>Count of CARS Workers w-25+ Cases</v>
      </c>
      <c r="O1" s="49" t="str">
        <f>splat!O1</f>
        <v>Percent of CARS Workers w-25+</v>
      </c>
      <c r="P1" s="50" t="str">
        <f>splat!P1</f>
        <v>Children Seen Every 30 Days</v>
      </c>
    </row>
    <row r="2" spans="1:16" x14ac:dyDescent="0.45">
      <c r="A2" s="25" t="str">
        <f>splat!A10</f>
        <v>Family Partnerships of Central Florida</v>
      </c>
      <c r="B2" s="29">
        <f>splat!B10</f>
        <v>395</v>
      </c>
      <c r="C2" s="30">
        <f>splat!C10</f>
        <v>0.13281775386684599</v>
      </c>
      <c r="D2" s="31">
        <f>splat!D10</f>
        <v>651</v>
      </c>
      <c r="E2" s="32">
        <f>splat!E10</f>
        <v>0.21889710827168796</v>
      </c>
      <c r="F2" s="31">
        <f>splat!F10</f>
        <v>1928</v>
      </c>
      <c r="G2" s="32">
        <f>splat!G10</f>
        <v>0.64828513786146602</v>
      </c>
      <c r="H2" s="33">
        <f>splat!H10</f>
        <v>2974</v>
      </c>
      <c r="I2" s="34">
        <f>splat!I10</f>
        <v>202</v>
      </c>
      <c r="J2" s="35">
        <f>splat!J10</f>
        <v>106</v>
      </c>
      <c r="K2" s="36">
        <f>splat!K10</f>
        <v>0.52475247524752477</v>
      </c>
      <c r="L2" s="37">
        <f>splat!L10</f>
        <v>0</v>
      </c>
      <c r="M2" s="34">
        <f>splat!M10</f>
        <v>16.04</v>
      </c>
      <c r="N2" s="35">
        <f>splat!N10</f>
        <v>30</v>
      </c>
      <c r="O2" s="38">
        <f>splat!O10</f>
        <v>0.19607843137254902</v>
      </c>
      <c r="P2" s="39">
        <f>splat!P10</f>
        <v>0.99569823955070746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splat</vt:lpstr>
      <vt:lpstr>Links</vt:lpstr>
      <vt:lpstr>FPCF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Warren, Peter R</dc:creator>
  <cp:lastModifiedBy>Wehlen, Phebe</cp:lastModifiedBy>
  <dcterms:created xsi:type="dcterms:W3CDTF">2024-09-13T13:52:18Z</dcterms:created>
  <dcterms:modified xsi:type="dcterms:W3CDTF">2025-01-14T13:43:30Z</dcterms:modified>
</cp:coreProperties>
</file>